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22345841-EFB9-4DCE-9A44-F86756DBE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141" i="1"/>
  <c r="B78" i="1"/>
  <c r="B28" i="1"/>
  <c r="B26" i="1"/>
  <c r="B24" i="1"/>
  <c r="B22" i="1" l="1"/>
</calcChain>
</file>

<file path=xl/sharedStrings.xml><?xml version="1.0" encoding="utf-8"?>
<sst xmlns="http://schemas.openxmlformats.org/spreadsheetml/2006/main" count="149" uniqueCount="126">
  <si>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</si>
  <si>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</si>
  <si>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</si>
  <si>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</si>
  <si>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</si>
  <si>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</si>
  <si>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</si>
  <si>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</si>
  <si>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</si>
  <si>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</si>
  <si>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03.03.2026.</t>
  </si>
  <si>
    <t>04.03.2026.</t>
  </si>
  <si>
    <t>IZVOD  BR. 48</t>
  </si>
  <si>
    <t>UPLATA RFZO LESKOVAC - ENERGENTI VARIJABILNI DEO IV KVARTAL V32</t>
  </si>
  <si>
    <t>UPLATA RFZO LESKOVAC - MATERIJALNI VARIJABILNI DEO IV KVARTAL V33</t>
  </si>
  <si>
    <t>UPLATA RFZO LESKOVAC - SANITETSKI VARIJABILNI DEO IV KVARTAL V31</t>
  </si>
  <si>
    <t>ENERGENTI U SZ 07C VARIJABILNI DEO IV KVARTAL V32</t>
  </si>
  <si>
    <t>NIS GAZPROM NEFT AD NOVI SAD</t>
  </si>
  <si>
    <t>SANITETSKI I MEDICINSKI MATERIJAL  SZ 085 VARIJABILNI DEO IV KVARTAL V31</t>
  </si>
  <si>
    <t>INPHARM  CO DOO BEOGRAD</t>
  </si>
  <si>
    <t>PTM DOO ŠABAC</t>
  </si>
  <si>
    <t>APTUS DOO BEOGRAD</t>
  </si>
  <si>
    <t>NEOMEDICA DOO NOVI SAD</t>
  </si>
  <si>
    <t>NEFASER MEDICAL DOO</t>
  </si>
  <si>
    <t>DND COMMERCE DOO</t>
  </si>
  <si>
    <t>BIOLOGIST GROUP</t>
  </si>
  <si>
    <t>PHARMASWISS  DOO BEOGRAD</t>
  </si>
  <si>
    <t>DIJAGFARM DOO BEOGRAD</t>
  </si>
  <si>
    <t>PREMIUM SURGICAL COMPANY DOO BEOGRAD</t>
  </si>
  <si>
    <t>FARMALOGIST DOO BEOGRAD</t>
  </si>
  <si>
    <t>FLORA KOMERC DOO GORNJI MILANOVAC</t>
  </si>
  <si>
    <t>PROMEDIA DOO KIKINDA</t>
  </si>
  <si>
    <t>MEDINIC EXPORT-IMPORT DOO BEOGRAD</t>
  </si>
  <si>
    <t>DENTA BP PHARM</t>
  </si>
  <si>
    <t>DUOMED SOUTHEAST EUROPE DOO</t>
  </si>
  <si>
    <t>MEDTRONIC SRBIJA</t>
  </si>
  <si>
    <t>MS GLOBALMEDIC TRADE</t>
  </si>
  <si>
    <t>STIGA DOO NOVI SAD</t>
  </si>
  <si>
    <t>ECOTRADE BG DOO NIŠ</t>
  </si>
  <si>
    <t>MAYMEDICA DOO BEOGRAD</t>
  </si>
  <si>
    <t>TPS TECHNOMED DOO BEOGRAD</t>
  </si>
  <si>
    <t>METRECO DOO NIŠ</t>
  </si>
  <si>
    <t>EUROMEDICINA DOO NOVI SAD</t>
  </si>
  <si>
    <t>KODEKS SISTEM DOO</t>
  </si>
  <si>
    <t>MPG BEOGRAD</t>
  </si>
  <si>
    <t>Deconta Pro</t>
  </si>
  <si>
    <t>B.BRAUN ADRIA RSRB DOO BEOGRAD</t>
  </si>
  <si>
    <t>TREN DOO NIŠ</t>
  </si>
  <si>
    <t>AMICUS SRB. DOO BEOGRAD</t>
  </si>
  <si>
    <t>MEDIPRO MPM DOO BEOGRAD</t>
  </si>
  <si>
    <t>ADOC DOO BEOGRAD</t>
  </si>
  <si>
    <t>MEDALEX DOO BEOGRAD</t>
  </si>
  <si>
    <t>GALEN FOKUS DOO BEOGRAD</t>
  </si>
  <si>
    <t>MESSER TEHNOGAS AD BEOGRAD</t>
  </si>
  <si>
    <t>GOSPER  DOO BEOGRAD</t>
  </si>
  <si>
    <t>PHOENIX PHARMA DOO BEOGRAD</t>
  </si>
  <si>
    <t>VICOR DOO NOVI BEOGRAD</t>
  </si>
  <si>
    <t>NOVA-GROSIS DOO NIŠ</t>
  </si>
  <si>
    <t>WELLCARE DOO</t>
  </si>
  <si>
    <t>MAGNA PHARMACIA DOO BEOGRAD</t>
  </si>
  <si>
    <t>FAKTORING PROFINANCE DOO</t>
  </si>
  <si>
    <t>AMG PHARM DOO BEOGRAD</t>
  </si>
  <si>
    <t>BEOLASER DOO BEOGRAD</t>
  </si>
  <si>
    <t>PRIZMA TRADE DOO</t>
  </si>
  <si>
    <t>ALURA MED</t>
  </si>
  <si>
    <t>CELTIS PHARM</t>
  </si>
  <si>
    <t>SINOFARM DOO</t>
  </si>
  <si>
    <t>DIAHEM GRAMIM</t>
  </si>
  <si>
    <t>MATERIJALNI  07E,07F VARIJABILNI DEO IV KVARTAL V33</t>
  </si>
  <si>
    <t>ANABELA DOO</t>
  </si>
  <si>
    <t>ATLANTIS d.o.o.</t>
  </si>
  <si>
    <t>AUTOMEHANIČARSKA RADNJA  STOJILJKOVIĆ M</t>
  </si>
  <si>
    <t>AVENIJA MBNS1</t>
  </si>
  <si>
    <t>BELKOM LIFTOVI DOO NIŠ</t>
  </si>
  <si>
    <t>BEO MEDICAL TRADE D.O.O.</t>
  </si>
  <si>
    <t>BIGZ OFFICE GROUP doo</t>
  </si>
  <si>
    <t>BIRO LINE DOO NIŠ</t>
  </si>
  <si>
    <t>BIT IMPEKS D.O.O.</t>
  </si>
  <si>
    <t>BL VISION EXPERTS</t>
  </si>
  <si>
    <t>CIM GAS DOO</t>
  </si>
  <si>
    <t>DEMOS DOO BATAJNICA-BEOGRAD</t>
  </si>
  <si>
    <t>DUNAV OSIGURANJE ADO</t>
  </si>
  <si>
    <t>ELEKTROGRADNJA PETKOVIĆ</t>
  </si>
  <si>
    <t>ENGEL DOO NOVI SAD</t>
  </si>
  <si>
    <t>FRESENIUS MEDICAL CARE SRBIJA DOO VRŠAC</t>
  </si>
  <si>
    <t>GALENA LAB</t>
  </si>
  <si>
    <t>GLOBUSLINE DOO PREDUZEĆE ZA PROIZVODNJU</t>
  </si>
  <si>
    <t>IBREA DOO</t>
  </si>
  <si>
    <t>INFOLAB D.O.O.</t>
  </si>
  <si>
    <t>INSTITUT ZA MEDICINU RADA SRBIJE "DR DRAGOMIR KARA</t>
  </si>
  <si>
    <t>JKP VODOVOD LESKOVAC</t>
  </si>
  <si>
    <t>JP PTT SAOBRAĆAJ  SRBIJA</t>
  </si>
  <si>
    <t>KATALOG  DOO LESKOVAC</t>
  </si>
  <si>
    <t>KOMUNALAC JKP LESKOVAC</t>
  </si>
  <si>
    <t>LA FANTANA DOO BEOGRAD</t>
  </si>
  <si>
    <t>LASER CENTAR LCL</t>
  </si>
  <si>
    <t>LUX DOO LESKOVAC</t>
  </si>
  <si>
    <t>MABO DOO LESKOVAC</t>
  </si>
  <si>
    <t>MEDICINSKI FAKULTET NIŠ</t>
  </si>
  <si>
    <t>MEDING DOO NOVI SAD</t>
  </si>
  <si>
    <t>MILGEN 1978 DOO</t>
  </si>
  <si>
    <t>MIPHEM D.O.O.</t>
  </si>
  <si>
    <t>MOREL DOO CUPRIJA</t>
  </si>
  <si>
    <t>MULTITEK ELEKTRONIK DOO LESKOVAC</t>
  </si>
  <si>
    <t>NATALY DROGERIJA TR NIŠ</t>
  </si>
  <si>
    <t>NERA PROMET DOO</t>
  </si>
  <si>
    <t>PROFESIONAL MEDIC DOO</t>
  </si>
  <si>
    <t>PWW.-DEPONIJA DVA DOO LESKOVAC</t>
  </si>
  <si>
    <t>PWW.-LESKOVAC DOO LESKOVAC</t>
  </si>
  <si>
    <t>SLUŽBENI GLASNIK JP</t>
  </si>
  <si>
    <t>STELLA KOLOR ZTR ZVEZDAN STOŠIĆ PR</t>
  </si>
  <si>
    <t>SUPERLAB DOO BEOGRAD</t>
  </si>
  <si>
    <t>TEKIG-VELETEKS DOO BEOGRAD</t>
  </si>
  <si>
    <t>TELEKOM SRBIJA AD BEOGRAD</t>
  </si>
  <si>
    <t>TEXTILE PRINTING TEAM DOO BEOGRAD</t>
  </si>
  <si>
    <t>TIM PROMET HTZ DOO</t>
  </si>
  <si>
    <t>TOPČIDER ZAVOD ZA IZRADU NOVČANICA</t>
  </si>
  <si>
    <t>UNIQUE ATINA MN GROUP DOO BEOGRAD-NOVI BEOGRAD</t>
  </si>
  <si>
    <t>VERA HOME CENTAR D.O.O.</t>
  </si>
  <si>
    <t>VESELI PLAMIČAK DOO POŽAREVAC</t>
  </si>
  <si>
    <t>VINTEC DOO, BEOGRAD</t>
  </si>
  <si>
    <t>WIENER STADTISCHE OSIGURANJE ADO BEOGRAD</t>
  </si>
  <si>
    <t>X-RAY KOŠUTIĆ-EKOTEH DOZIMETRIJA</t>
  </si>
  <si>
    <t>ZAVOD ZA JAVNO ZDRAVLJE LESKOVAC</t>
  </si>
  <si>
    <t>PREVOZ ZA SPECIJALIZANTE 11-2025</t>
  </si>
  <si>
    <t>PREVOZ ZA SPECIJALIZANTE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</si>
</sst>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1"/>
  <sheetViews>
    <sheetView tabSelected="1" topLeftCell="A76" zoomScaleNormal="100" workbookViewId="0">
      <selection activeCell="E87" sqref="E8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1164116.7</v>
      </c>
    </row>
    <row r="8" spans="1:3" x14ac:dyDescent="0.25">
      <c r="A8" s="4" t="s">
        <v>2</v>
      </c>
      <c r="B8" s="5" t="s">
        <v>10</v>
      </c>
      <c r="C8" s="6">
        <v>1161163.42</v>
      </c>
    </row>
    <row r="9" spans="1:3" x14ac:dyDescent="0.25">
      <c r="A9" s="4" t="s">
        <v>6</v>
      </c>
      <c r="B9" s="5" t="s">
        <v>11</v>
      </c>
      <c r="C9" s="6">
        <v>3194</v>
      </c>
    </row>
    <row r="10" spans="1:3" x14ac:dyDescent="0.25">
      <c r="A10" s="4" t="s">
        <v>13</v>
      </c>
      <c r="B10" s="5" t="s">
        <v>11</v>
      </c>
      <c r="C10" s="6">
        <v>43853.09</v>
      </c>
    </row>
    <row r="11" spans="1:3" x14ac:dyDescent="0.25">
      <c r="A11" s="4" t="s">
        <v>13</v>
      </c>
      <c r="B11" s="5" t="s">
        <v>11</v>
      </c>
      <c r="C11" s="6">
        <v>43853.1</v>
      </c>
    </row>
    <row r="12" spans="1:3" x14ac:dyDescent="0.25">
      <c r="A12" s="4" t="s">
        <v>13</v>
      </c>
      <c r="B12" s="5" t="s">
        <v>11</v>
      </c>
      <c r="C12" s="6">
        <v>43853.1</v>
      </c>
    </row>
    <row r="13" spans="1:3" x14ac:dyDescent="0.25">
      <c r="A13" s="4" t="s">
        <v>14</v>
      </c>
      <c r="B13" s="5" t="s">
        <v>11</v>
      </c>
      <c r="C13" s="6">
        <v>7172201.1100000003</v>
      </c>
    </row>
    <row r="14" spans="1:3" x14ac:dyDescent="0.25">
      <c r="A14" s="4" t="s">
        <v>14</v>
      </c>
      <c r="B14" s="5" t="s">
        <v>11</v>
      </c>
      <c r="C14" s="6">
        <v>7172201.1100000003</v>
      </c>
    </row>
    <row r="15" spans="1:3" x14ac:dyDescent="0.25">
      <c r="A15" s="4" t="s">
        <v>14</v>
      </c>
      <c r="B15" s="5" t="s">
        <v>11</v>
      </c>
      <c r="C15" s="6">
        <v>7172201.1100000003</v>
      </c>
    </row>
    <row r="16" spans="1:3" x14ac:dyDescent="0.25">
      <c r="A16" s="4" t="s">
        <v>15</v>
      </c>
      <c r="B16" s="5" t="s">
        <v>11</v>
      </c>
      <c r="C16" s="6">
        <v>7131612.46</v>
      </c>
    </row>
    <row r="17" spans="1:3" x14ac:dyDescent="0.25">
      <c r="A17" s="4" t="s">
        <v>15</v>
      </c>
      <c r="B17" s="5" t="s">
        <v>11</v>
      </c>
      <c r="C17" s="6">
        <v>7131612.46</v>
      </c>
    </row>
    <row r="18" spans="1:3" x14ac:dyDescent="0.25">
      <c r="A18" s="4" t="s">
        <v>15</v>
      </c>
      <c r="B18" s="5" t="s">
        <v>11</v>
      </c>
      <c r="C18" s="6">
        <v>7131612.46</v>
      </c>
    </row>
    <row r="19" spans="1:3" ht="13.5" customHeight="1" x14ac:dyDescent="0.25">
      <c r="A19" s="9" t="s">
        <v>5</v>
      </c>
      <c r="B19" s="5" t="s">
        <v>11</v>
      </c>
      <c r="C19" s="2">
        <v>43043240.719999999</v>
      </c>
    </row>
    <row r="20" spans="1:3" x14ac:dyDescent="0.25">
      <c r="B20" s="5"/>
      <c r="C20" s="8">
        <f>C8+C9+C10+C11+C12+C13+C14+C15+C16+C17+C18-C19</f>
        <v>1164116.700000003</v>
      </c>
    </row>
    <row r="21" spans="1:3" x14ac:dyDescent="0.25">
      <c r="B21" s="5"/>
      <c r="C21" s="7"/>
    </row>
    <row r="22" spans="1:3" s="1" customFormat="1" x14ac:dyDescent="0.25">
      <c r="A22" s="1" t="s">
        <v>7</v>
      </c>
      <c r="B22" s="10" t="str">
        <f>A4</f>
        <v>04.03.2026.</v>
      </c>
      <c r="C22" s="11"/>
    </row>
    <row r="24" spans="1:3" s="1" customFormat="1" x14ac:dyDescent="0.25">
      <c r="A24" s="12" t="s">
        <v>8</v>
      </c>
      <c r="B24" s="13">
        <f>B25</f>
        <v>240.72</v>
      </c>
      <c r="C24" s="11"/>
    </row>
    <row r="25" spans="1:3" x14ac:dyDescent="0.25">
      <c r="A25" s="14" t="s">
        <v>9</v>
      </c>
      <c r="B25" s="15">
        <v>240.72</v>
      </c>
    </row>
    <row r="26" spans="1:3" s="1" customFormat="1" x14ac:dyDescent="0.25">
      <c r="A26" s="12" t="s">
        <v>16</v>
      </c>
      <c r="B26" s="13">
        <f>SUM(B27)</f>
        <v>131559.29</v>
      </c>
      <c r="C26" s="11"/>
    </row>
    <row r="27" spans="1:3" x14ac:dyDescent="0.25">
      <c r="A27" s="14" t="s">
        <v>17</v>
      </c>
      <c r="B27" s="15">
        <v>131559.29</v>
      </c>
    </row>
    <row r="28" spans="1:3" s="1" customFormat="1" x14ac:dyDescent="0.25">
      <c r="A28" s="12" t="s">
        <v>18</v>
      </c>
      <c r="B28" s="13">
        <f>SUM(B29:B77)</f>
        <v>21394837.379999999</v>
      </c>
      <c r="C28" s="11"/>
    </row>
    <row r="29" spans="1:3" x14ac:dyDescent="0.25">
      <c r="A29" s="16" t="s">
        <v>19</v>
      </c>
      <c r="B29" s="17">
        <v>236168.9</v>
      </c>
    </row>
    <row r="30" spans="1:3" x14ac:dyDescent="0.25">
      <c r="A30" s="16" t="s">
        <v>20</v>
      </c>
      <c r="B30" s="17">
        <v>163296</v>
      </c>
    </row>
    <row r="31" spans="1:3" x14ac:dyDescent="0.25">
      <c r="A31" s="16" t="s">
        <v>21</v>
      </c>
      <c r="B31" s="17">
        <v>297600</v>
      </c>
    </row>
    <row r="32" spans="1:3" x14ac:dyDescent="0.25">
      <c r="A32" s="16" t="s">
        <v>22</v>
      </c>
      <c r="B32" s="17">
        <v>343638</v>
      </c>
    </row>
    <row r="33" spans="1:2" x14ac:dyDescent="0.25">
      <c r="A33" s="16" t="s">
        <v>23</v>
      </c>
      <c r="B33" s="17">
        <v>789024</v>
      </c>
    </row>
    <row r="34" spans="1:2" x14ac:dyDescent="0.25">
      <c r="A34" s="16" t="s">
        <v>24</v>
      </c>
      <c r="B34" s="17">
        <v>30240</v>
      </c>
    </row>
    <row r="35" spans="1:2" x14ac:dyDescent="0.25">
      <c r="A35" s="16" t="s">
        <v>25</v>
      </c>
      <c r="B35" s="17">
        <v>77760</v>
      </c>
    </row>
    <row r="36" spans="1:2" x14ac:dyDescent="0.25">
      <c r="A36" s="16" t="s">
        <v>26</v>
      </c>
      <c r="B36" s="17">
        <v>5940</v>
      </c>
    </row>
    <row r="37" spans="1:2" x14ac:dyDescent="0.25">
      <c r="A37" s="16" t="s">
        <v>27</v>
      </c>
      <c r="B37" s="17">
        <v>126500</v>
      </c>
    </row>
    <row r="38" spans="1:2" x14ac:dyDescent="0.25">
      <c r="A38" s="16" t="s">
        <v>28</v>
      </c>
      <c r="B38" s="17">
        <v>76380</v>
      </c>
    </row>
    <row r="39" spans="1:2" x14ac:dyDescent="0.25">
      <c r="A39" s="16" t="s">
        <v>29</v>
      </c>
      <c r="B39" s="17">
        <v>13267.1</v>
      </c>
    </row>
    <row r="40" spans="1:2" x14ac:dyDescent="0.25">
      <c r="A40" s="16" t="s">
        <v>30</v>
      </c>
      <c r="B40" s="17">
        <v>100320</v>
      </c>
    </row>
    <row r="41" spans="1:2" x14ac:dyDescent="0.25">
      <c r="A41" s="16" t="s">
        <v>31</v>
      </c>
      <c r="B41" s="17">
        <v>149940</v>
      </c>
    </row>
    <row r="42" spans="1:2" x14ac:dyDescent="0.25">
      <c r="A42" s="16" t="s">
        <v>32</v>
      </c>
      <c r="B42" s="17">
        <v>122100</v>
      </c>
    </row>
    <row r="43" spans="1:2" x14ac:dyDescent="0.25">
      <c r="A43" s="16" t="s">
        <v>33</v>
      </c>
      <c r="B43" s="17">
        <v>875785</v>
      </c>
    </row>
    <row r="44" spans="1:2" x14ac:dyDescent="0.25">
      <c r="A44" s="16" t="s">
        <v>34</v>
      </c>
      <c r="B44" s="17">
        <v>218070</v>
      </c>
    </row>
    <row r="45" spans="1:2" x14ac:dyDescent="0.25">
      <c r="A45" s="16" t="s">
        <v>35</v>
      </c>
      <c r="B45" s="17">
        <v>267600</v>
      </c>
    </row>
    <row r="46" spans="1:2" x14ac:dyDescent="0.25">
      <c r="A46" s="16" t="s">
        <v>36</v>
      </c>
      <c r="B46" s="17">
        <v>171600</v>
      </c>
    </row>
    <row r="47" spans="1:2" x14ac:dyDescent="0.25">
      <c r="A47" s="16" t="s">
        <v>37</v>
      </c>
      <c r="B47" s="17">
        <v>46310.400000000001</v>
      </c>
    </row>
    <row r="48" spans="1:2" x14ac:dyDescent="0.25">
      <c r="A48" s="16" t="s">
        <v>38</v>
      </c>
      <c r="B48" s="17">
        <v>1549099.97</v>
      </c>
    </row>
    <row r="49" spans="1:2" x14ac:dyDescent="0.25">
      <c r="A49" s="16" t="s">
        <v>39</v>
      </c>
      <c r="B49" s="17">
        <v>2107632</v>
      </c>
    </row>
    <row r="50" spans="1:2" x14ac:dyDescent="0.25">
      <c r="A50" s="16" t="s">
        <v>40</v>
      </c>
      <c r="B50" s="17">
        <v>93600</v>
      </c>
    </row>
    <row r="51" spans="1:2" x14ac:dyDescent="0.25">
      <c r="A51" s="16" t="s">
        <v>41</v>
      </c>
      <c r="B51" s="17">
        <v>146340</v>
      </c>
    </row>
    <row r="52" spans="1:2" x14ac:dyDescent="0.25">
      <c r="A52" s="16" t="s">
        <v>42</v>
      </c>
      <c r="B52" s="17">
        <v>10800</v>
      </c>
    </row>
    <row r="53" spans="1:2" x14ac:dyDescent="0.25">
      <c r="A53" s="16" t="s">
        <v>43</v>
      </c>
      <c r="B53" s="17">
        <v>44280</v>
      </c>
    </row>
    <row r="54" spans="1:2" x14ac:dyDescent="0.25">
      <c r="A54" s="16" t="s">
        <v>44</v>
      </c>
      <c r="B54" s="17">
        <v>82800</v>
      </c>
    </row>
    <row r="55" spans="1:2" x14ac:dyDescent="0.25">
      <c r="A55" s="16" t="s">
        <v>45</v>
      </c>
      <c r="B55" s="17">
        <v>7020</v>
      </c>
    </row>
    <row r="56" spans="1:2" x14ac:dyDescent="0.25">
      <c r="A56" s="16" t="s">
        <v>46</v>
      </c>
      <c r="B56" s="17">
        <v>3072116.01</v>
      </c>
    </row>
    <row r="57" spans="1:2" x14ac:dyDescent="0.25">
      <c r="A57" s="16" t="s">
        <v>47</v>
      </c>
      <c r="B57" s="17">
        <v>345928</v>
      </c>
    </row>
    <row r="58" spans="1:2" x14ac:dyDescent="0.25">
      <c r="A58" s="16" t="s">
        <v>48</v>
      </c>
      <c r="B58" s="17">
        <v>29700</v>
      </c>
    </row>
    <row r="59" spans="1:2" x14ac:dyDescent="0.25">
      <c r="A59" s="16" t="s">
        <v>49</v>
      </c>
      <c r="B59" s="17">
        <v>259490</v>
      </c>
    </row>
    <row r="60" spans="1:2" x14ac:dyDescent="0.25">
      <c r="A60" s="16" t="s">
        <v>50</v>
      </c>
      <c r="B60" s="17">
        <v>111012</v>
      </c>
    </row>
    <row r="61" spans="1:2" x14ac:dyDescent="0.25">
      <c r="A61" s="16" t="s">
        <v>51</v>
      </c>
      <c r="B61" s="17">
        <v>45600</v>
      </c>
    </row>
    <row r="62" spans="1:2" x14ac:dyDescent="0.25">
      <c r="A62" s="16" t="s">
        <v>52</v>
      </c>
      <c r="B62" s="17">
        <v>516540</v>
      </c>
    </row>
    <row r="63" spans="1:2" x14ac:dyDescent="0.25">
      <c r="A63" s="16" t="s">
        <v>53</v>
      </c>
      <c r="B63" s="17">
        <v>64281.599999999999</v>
      </c>
    </row>
    <row r="64" spans="1:2" x14ac:dyDescent="0.25">
      <c r="A64" s="16" t="s">
        <v>54</v>
      </c>
      <c r="B64" s="17">
        <v>2936130</v>
      </c>
    </row>
    <row r="65" spans="1:3" x14ac:dyDescent="0.25">
      <c r="A65" s="16" t="s">
        <v>55</v>
      </c>
      <c r="B65" s="17">
        <v>56448</v>
      </c>
    </row>
    <row r="66" spans="1:3" x14ac:dyDescent="0.25">
      <c r="A66" s="16" t="s">
        <v>56</v>
      </c>
      <c r="B66" s="17">
        <v>457962</v>
      </c>
    </row>
    <row r="67" spans="1:3" x14ac:dyDescent="0.25">
      <c r="A67" s="16" t="s">
        <v>57</v>
      </c>
      <c r="B67" s="17">
        <v>1388584.2</v>
      </c>
    </row>
    <row r="68" spans="1:3" x14ac:dyDescent="0.25">
      <c r="A68" s="16" t="s">
        <v>58</v>
      </c>
      <c r="B68" s="17">
        <v>46860</v>
      </c>
    </row>
    <row r="69" spans="1:3" x14ac:dyDescent="0.25">
      <c r="A69" s="16" t="s">
        <v>59</v>
      </c>
      <c r="B69" s="17">
        <v>2170260.6</v>
      </c>
    </row>
    <row r="70" spans="1:3" x14ac:dyDescent="0.25">
      <c r="A70" s="16" t="s">
        <v>60</v>
      </c>
      <c r="B70" s="17">
        <v>79305.600000000006</v>
      </c>
    </row>
    <row r="71" spans="1:3" x14ac:dyDescent="0.25">
      <c r="A71" s="16" t="s">
        <v>61</v>
      </c>
      <c r="B71" s="17">
        <v>49658.400000000001</v>
      </c>
    </row>
    <row r="72" spans="1:3" x14ac:dyDescent="0.25">
      <c r="A72" s="16" t="s">
        <v>62</v>
      </c>
      <c r="B72" s="17">
        <v>1080000</v>
      </c>
    </row>
    <row r="73" spans="1:3" x14ac:dyDescent="0.25">
      <c r="A73" s="16" t="s">
        <v>63</v>
      </c>
      <c r="B73" s="17">
        <v>295826.40000000002</v>
      </c>
    </row>
    <row r="74" spans="1:3" x14ac:dyDescent="0.25">
      <c r="A74" s="16" t="s">
        <v>64</v>
      </c>
      <c r="B74" s="17">
        <v>83424</v>
      </c>
    </row>
    <row r="75" spans="1:3" x14ac:dyDescent="0.25">
      <c r="A75" s="16" t="s">
        <v>65</v>
      </c>
      <c r="B75" s="17">
        <v>52999.199999999997</v>
      </c>
    </row>
    <row r="76" spans="1:3" x14ac:dyDescent="0.25">
      <c r="A76" s="16" t="s">
        <v>66</v>
      </c>
      <c r="B76" s="17">
        <v>42000</v>
      </c>
    </row>
    <row r="77" spans="1:3" x14ac:dyDescent="0.25">
      <c r="A77" s="14" t="s">
        <v>67</v>
      </c>
      <c r="B77" s="15">
        <v>57600</v>
      </c>
    </row>
    <row r="78" spans="1:3" s="1" customFormat="1" x14ac:dyDescent="0.25">
      <c r="A78" s="12" t="s">
        <v>68</v>
      </c>
      <c r="B78" s="13">
        <f>SUM(B79:B140)</f>
        <v>21516603.329999994</v>
      </c>
      <c r="C78" s="11"/>
    </row>
    <row r="79" spans="1:3" x14ac:dyDescent="0.25">
      <c r="A79" s="16" t="s">
        <v>69</v>
      </c>
      <c r="B79" s="17">
        <v>28200</v>
      </c>
    </row>
    <row r="80" spans="1:3" x14ac:dyDescent="0.25">
      <c r="A80" s="16" t="s">
        <v>70</v>
      </c>
      <c r="B80" s="17">
        <v>183156</v>
      </c>
    </row>
    <row r="81" spans="1:2" x14ac:dyDescent="0.25">
      <c r="A81" s="16" t="s">
        <v>71</v>
      </c>
      <c r="B81" s="17">
        <v>231877</v>
      </c>
    </row>
    <row r="82" spans="1:2" x14ac:dyDescent="0.25">
      <c r="A82" s="16" t="s">
        <v>72</v>
      </c>
      <c r="B82" s="17">
        <v>375</v>
      </c>
    </row>
    <row r="83" spans="1:2" x14ac:dyDescent="0.25">
      <c r="A83" s="16" t="s">
        <v>73</v>
      </c>
      <c r="B83" s="17">
        <v>314764.79999999999</v>
      </c>
    </row>
    <row r="84" spans="1:2" x14ac:dyDescent="0.25">
      <c r="A84" s="16" t="s">
        <v>74</v>
      </c>
      <c r="B84" s="17">
        <v>697200</v>
      </c>
    </row>
    <row r="85" spans="1:2" x14ac:dyDescent="0.25">
      <c r="A85" s="16" t="s">
        <v>75</v>
      </c>
      <c r="B85" s="17">
        <v>165362.64000000001</v>
      </c>
    </row>
    <row r="86" spans="1:2" x14ac:dyDescent="0.25">
      <c r="A86" s="16" t="s">
        <v>76</v>
      </c>
      <c r="B86" s="17">
        <v>53640</v>
      </c>
    </row>
    <row r="87" spans="1:2" x14ac:dyDescent="0.25">
      <c r="A87" s="16" t="s">
        <v>77</v>
      </c>
      <c r="B87" s="17">
        <v>249600</v>
      </c>
    </row>
    <row r="88" spans="1:2" x14ac:dyDescent="0.25">
      <c r="A88" s="16" t="s">
        <v>78</v>
      </c>
      <c r="B88" s="17">
        <v>733947.12</v>
      </c>
    </row>
    <row r="89" spans="1:2" x14ac:dyDescent="0.25">
      <c r="A89" s="16" t="s">
        <v>79</v>
      </c>
      <c r="B89" s="17">
        <v>171318.68</v>
      </c>
    </row>
    <row r="90" spans="1:2" x14ac:dyDescent="0.25">
      <c r="A90" s="16" t="s">
        <v>80</v>
      </c>
      <c r="B90" s="17">
        <v>246000</v>
      </c>
    </row>
    <row r="91" spans="1:2" x14ac:dyDescent="0.25">
      <c r="A91" s="16" t="s">
        <v>33</v>
      </c>
      <c r="B91" s="17">
        <v>12000</v>
      </c>
    </row>
    <row r="92" spans="1:2" x14ac:dyDescent="0.25">
      <c r="A92" s="16" t="s">
        <v>81</v>
      </c>
      <c r="B92" s="17">
        <v>3923451.44</v>
      </c>
    </row>
    <row r="93" spans="1:2" x14ac:dyDescent="0.25">
      <c r="A93" s="16" t="s">
        <v>82</v>
      </c>
      <c r="B93" s="17">
        <v>110904</v>
      </c>
    </row>
    <row r="94" spans="1:2" x14ac:dyDescent="0.25">
      <c r="A94" s="16" t="s">
        <v>83</v>
      </c>
      <c r="B94" s="17">
        <v>67401</v>
      </c>
    </row>
    <row r="95" spans="1:2" x14ac:dyDescent="0.25">
      <c r="A95" s="16" t="s">
        <v>84</v>
      </c>
      <c r="B95" s="17">
        <v>122228.9</v>
      </c>
    </row>
    <row r="96" spans="1:2" x14ac:dyDescent="0.25">
      <c r="A96" s="16" t="s">
        <v>52</v>
      </c>
      <c r="B96" s="17">
        <v>45480</v>
      </c>
    </row>
    <row r="97" spans="1:2" x14ac:dyDescent="0.25">
      <c r="A97" s="16" t="s">
        <v>85</v>
      </c>
      <c r="B97" s="17">
        <v>6600</v>
      </c>
    </row>
    <row r="98" spans="1:2" x14ac:dyDescent="0.25">
      <c r="A98" s="16" t="s">
        <v>86</v>
      </c>
      <c r="B98" s="17">
        <v>9200</v>
      </c>
    </row>
    <row r="99" spans="1:2" x14ac:dyDescent="0.25">
      <c r="A99" s="16" t="s">
        <v>87</v>
      </c>
      <c r="B99" s="17">
        <v>85748.62</v>
      </c>
    </row>
    <row r="100" spans="1:2" x14ac:dyDescent="0.25">
      <c r="A100" s="16" t="s">
        <v>88</v>
      </c>
      <c r="B100" s="17">
        <v>720000</v>
      </c>
    </row>
    <row r="101" spans="1:2" x14ac:dyDescent="0.25">
      <c r="A101" s="16" t="s">
        <v>89</v>
      </c>
      <c r="B101" s="17">
        <v>135000</v>
      </c>
    </row>
    <row r="102" spans="1:2" x14ac:dyDescent="0.25">
      <c r="A102" s="16" t="s">
        <v>90</v>
      </c>
      <c r="B102" s="17">
        <v>2910441.29</v>
      </c>
    </row>
    <row r="103" spans="1:2" x14ac:dyDescent="0.25">
      <c r="A103" s="16" t="s">
        <v>91</v>
      </c>
      <c r="B103" s="17">
        <v>59606</v>
      </c>
    </row>
    <row r="104" spans="1:2" x14ac:dyDescent="0.25">
      <c r="A104" s="16" t="s">
        <v>92</v>
      </c>
      <c r="B104" s="17">
        <v>17220</v>
      </c>
    </row>
    <row r="105" spans="1:2" x14ac:dyDescent="0.25">
      <c r="A105" s="16" t="s">
        <v>93</v>
      </c>
      <c r="B105" s="17">
        <v>179103.7</v>
      </c>
    </row>
    <row r="106" spans="1:2" x14ac:dyDescent="0.25">
      <c r="A106" s="16" t="s">
        <v>94</v>
      </c>
      <c r="B106" s="17">
        <v>37200</v>
      </c>
    </row>
    <row r="107" spans="1:2" x14ac:dyDescent="0.25">
      <c r="A107" s="16" t="s">
        <v>95</v>
      </c>
      <c r="B107" s="17">
        <v>6300</v>
      </c>
    </row>
    <row r="108" spans="1:2" x14ac:dyDescent="0.25">
      <c r="A108" s="16" t="s">
        <v>96</v>
      </c>
      <c r="B108" s="17">
        <v>275460.06</v>
      </c>
    </row>
    <row r="109" spans="1:2" x14ac:dyDescent="0.25">
      <c r="A109" s="16" t="s">
        <v>97</v>
      </c>
      <c r="B109" s="17">
        <v>119409.12</v>
      </c>
    </row>
    <row r="110" spans="1:2" x14ac:dyDescent="0.25">
      <c r="A110" s="16" t="s">
        <v>98</v>
      </c>
      <c r="B110" s="17">
        <v>1550000</v>
      </c>
    </row>
    <row r="111" spans="1:2" x14ac:dyDescent="0.25">
      <c r="A111" s="16" t="s">
        <v>99</v>
      </c>
      <c r="B111" s="17">
        <v>28800</v>
      </c>
    </row>
    <row r="112" spans="1:2" x14ac:dyDescent="0.25">
      <c r="A112" s="16" t="s">
        <v>49</v>
      </c>
      <c r="B112" s="17">
        <v>174660</v>
      </c>
    </row>
    <row r="113" spans="1:2" x14ac:dyDescent="0.25">
      <c r="A113" s="16" t="s">
        <v>41</v>
      </c>
      <c r="B113" s="17">
        <v>226200</v>
      </c>
    </row>
    <row r="114" spans="1:2" x14ac:dyDescent="0.25">
      <c r="A114" s="16" t="s">
        <v>100</v>
      </c>
      <c r="B114" s="17">
        <v>94800</v>
      </c>
    </row>
    <row r="115" spans="1:2" x14ac:dyDescent="0.25">
      <c r="A115" s="16" t="s">
        <v>101</v>
      </c>
      <c r="B115" s="17">
        <v>152400</v>
      </c>
    </row>
    <row r="116" spans="1:2" x14ac:dyDescent="0.25">
      <c r="A116" s="16" t="s">
        <v>102</v>
      </c>
      <c r="B116" s="17">
        <v>73812</v>
      </c>
    </row>
    <row r="117" spans="1:2" x14ac:dyDescent="0.25">
      <c r="A117" s="16" t="s">
        <v>103</v>
      </c>
      <c r="B117" s="17">
        <v>1440</v>
      </c>
    </row>
    <row r="118" spans="1:2" x14ac:dyDescent="0.25">
      <c r="A118" s="16" t="s">
        <v>104</v>
      </c>
      <c r="B118" s="17">
        <v>777666</v>
      </c>
    </row>
    <row r="119" spans="1:2" x14ac:dyDescent="0.25">
      <c r="A119" s="16" t="s">
        <v>105</v>
      </c>
      <c r="B119" s="17">
        <v>174871.2</v>
      </c>
    </row>
    <row r="120" spans="1:2" x14ac:dyDescent="0.25">
      <c r="A120" s="16" t="s">
        <v>57</v>
      </c>
      <c r="B120" s="17">
        <v>3000</v>
      </c>
    </row>
    <row r="121" spans="1:2" x14ac:dyDescent="0.25">
      <c r="A121" s="16" t="s">
        <v>106</v>
      </c>
      <c r="B121" s="17">
        <v>36288</v>
      </c>
    </row>
    <row r="122" spans="1:2" x14ac:dyDescent="0.25">
      <c r="A122" s="16" t="s">
        <v>107</v>
      </c>
      <c r="B122" s="17">
        <v>48840</v>
      </c>
    </row>
    <row r="123" spans="1:2" x14ac:dyDescent="0.25">
      <c r="A123" s="16" t="s">
        <v>108</v>
      </c>
      <c r="B123" s="17">
        <v>657461.63</v>
      </c>
    </row>
    <row r="124" spans="1:2" x14ac:dyDescent="0.25">
      <c r="A124" s="16" t="s">
        <v>109</v>
      </c>
      <c r="B124" s="17">
        <v>44604</v>
      </c>
    </row>
    <row r="125" spans="1:2" x14ac:dyDescent="0.25">
      <c r="A125" s="16" t="s">
        <v>110</v>
      </c>
      <c r="B125" s="17">
        <v>96964</v>
      </c>
    </row>
    <row r="126" spans="1:2" x14ac:dyDescent="0.25">
      <c r="A126" s="16" t="s">
        <v>111</v>
      </c>
      <c r="B126" s="17">
        <v>30827</v>
      </c>
    </row>
    <row r="127" spans="1:2" x14ac:dyDescent="0.25">
      <c r="A127" s="16" t="s">
        <v>112</v>
      </c>
      <c r="B127" s="17">
        <v>110724</v>
      </c>
    </row>
    <row r="128" spans="1:2" x14ac:dyDescent="0.25">
      <c r="A128" s="16" t="s">
        <v>113</v>
      </c>
      <c r="B128" s="17">
        <v>395596.14</v>
      </c>
    </row>
    <row r="129" spans="1:2" x14ac:dyDescent="0.25">
      <c r="A129" s="16" t="s">
        <v>114</v>
      </c>
      <c r="B129" s="17">
        <v>26685.599999999999</v>
      </c>
    </row>
    <row r="130" spans="1:2" x14ac:dyDescent="0.25">
      <c r="A130" s="16" t="s">
        <v>115</v>
      </c>
      <c r="B130" s="17">
        <v>17268</v>
      </c>
    </row>
    <row r="131" spans="1:2" x14ac:dyDescent="0.25">
      <c r="A131" s="16" t="s">
        <v>116</v>
      </c>
      <c r="B131" s="17">
        <v>164772</v>
      </c>
    </row>
    <row r="132" spans="1:2" x14ac:dyDescent="0.25">
      <c r="A132" s="16" t="s">
        <v>117</v>
      </c>
      <c r="B132" s="17">
        <v>825479.04</v>
      </c>
    </row>
    <row r="133" spans="1:2" x14ac:dyDescent="0.25">
      <c r="A133" s="16" t="s">
        <v>118</v>
      </c>
      <c r="B133" s="17">
        <v>19639.97</v>
      </c>
    </row>
    <row r="134" spans="1:2" x14ac:dyDescent="0.25">
      <c r="A134" s="16" t="s">
        <v>119</v>
      </c>
      <c r="B134" s="17">
        <v>218880</v>
      </c>
    </row>
    <row r="135" spans="1:2" x14ac:dyDescent="0.25">
      <c r="A135" s="16" t="s">
        <v>120</v>
      </c>
      <c r="B135" s="17">
        <v>372456</v>
      </c>
    </row>
    <row r="136" spans="1:2" x14ac:dyDescent="0.25">
      <c r="A136" s="16" t="s">
        <v>121</v>
      </c>
      <c r="B136" s="17">
        <v>54452.29</v>
      </c>
    </row>
    <row r="137" spans="1:2" x14ac:dyDescent="0.25">
      <c r="A137" s="16" t="s">
        <v>122</v>
      </c>
      <c r="B137" s="17">
        <v>81600</v>
      </c>
    </row>
    <row r="138" spans="1:2" x14ac:dyDescent="0.25">
      <c r="A138" s="16" t="s">
        <v>123</v>
      </c>
      <c r="B138" s="17">
        <v>1064991</v>
      </c>
    </row>
    <row r="139" spans="1:2" x14ac:dyDescent="0.25">
      <c r="A139" s="16" t="s">
        <v>124</v>
      </c>
      <c r="B139" s="17">
        <v>1042465.13</v>
      </c>
    </row>
    <row r="140" spans="1:2" x14ac:dyDescent="0.25">
      <c r="A140" s="14" t="s">
        <v>125</v>
      </c>
      <c r="B140" s="15">
        <v>1030764.96</v>
      </c>
    </row>
    <row r="141" spans="1:2" x14ac:dyDescent="0.25">
      <c r="B141" s="10">
        <f>B78+B28+B26+B24</f>
        <v>43043240.719999991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2026-03-04T13:16:57Z</dcterms:modified>
</cp:coreProperties>
</file>